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arahconnell/Dropbox/Presentations/ShakespeareInterface/website/"/>
    </mc:Choice>
  </mc:AlternateContent>
  <xr:revisionPtr revIDLastSave="0" documentId="13_ncr:1_{DB939415-4A18-564A-8FCF-BB480C7A105E}" xr6:coauthVersionLast="45" xr6:coauthVersionMax="45" xr10:uidLastSave="{00000000-0000-0000-0000-000000000000}"/>
  <bookViews>
    <workbookView xWindow="0" yWindow="460" windowWidth="25600" windowHeight="14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C19" i="1"/>
  <c r="I19" i="1" s="1"/>
  <c r="C11" i="1"/>
  <c r="C17" i="1"/>
  <c r="C9" i="1"/>
  <c r="C18" i="1"/>
  <c r="C13" i="1"/>
  <c r="C14" i="1"/>
  <c r="C15" i="1"/>
  <c r="C20" i="1"/>
  <c r="I20" i="1" s="1"/>
  <c r="C21" i="1"/>
  <c r="I21" i="1" s="1"/>
  <c r="C6" i="1"/>
  <c r="C12" i="1"/>
  <c r="C8" i="1"/>
  <c r="C10" i="1"/>
  <c r="C7" i="1"/>
  <c r="C5" i="1"/>
  <c r="C2" i="1"/>
  <c r="C3" i="1"/>
  <c r="C4" i="1"/>
  <c r="C22" i="1"/>
  <c r="B19" i="1"/>
  <c r="B21" i="1"/>
  <c r="B20" i="1"/>
  <c r="B22" i="1"/>
  <c r="I22" i="1"/>
  <c r="E19" i="1" l="1"/>
  <c r="G19" i="1"/>
  <c r="E21" i="1"/>
  <c r="G21" i="1"/>
  <c r="E20" i="1"/>
  <c r="G20" i="1"/>
  <c r="E22" i="1"/>
  <c r="G22" i="1"/>
  <c r="B3" i="1" l="1"/>
  <c r="B4" i="1"/>
  <c r="B11" i="1" l="1"/>
  <c r="B10" i="1"/>
  <c r="B7" i="1"/>
  <c r="E4" i="1" l="1"/>
  <c r="I4" i="1"/>
  <c r="G4" i="1"/>
  <c r="I10" i="1"/>
  <c r="G10" i="1"/>
  <c r="I7" i="1"/>
  <c r="G7" i="1"/>
  <c r="I11" i="1"/>
  <c r="G11" i="1"/>
  <c r="E7" i="1"/>
  <c r="E10" i="1"/>
  <c r="E11" i="1"/>
  <c r="B9" i="1" l="1"/>
  <c r="I9" i="1" l="1"/>
  <c r="G9" i="1"/>
  <c r="E9" i="1"/>
  <c r="E3" i="1"/>
  <c r="B15" i="1"/>
  <c r="B18" i="1"/>
  <c r="B14" i="1"/>
  <c r="B8" i="1"/>
  <c r="B5" i="1"/>
  <c r="B17" i="1"/>
  <c r="B16" i="1"/>
  <c r="B6" i="1"/>
  <c r="B12" i="1"/>
  <c r="B2" i="1"/>
  <c r="B13" i="1"/>
  <c r="I12" i="1" l="1"/>
  <c r="G12" i="1"/>
  <c r="I6" i="1"/>
  <c r="G6" i="1"/>
  <c r="I8" i="1"/>
  <c r="G8" i="1"/>
  <c r="I13" i="1"/>
  <c r="G13" i="1"/>
  <c r="I16" i="1"/>
  <c r="G16" i="1"/>
  <c r="I14" i="1"/>
  <c r="G14" i="1"/>
  <c r="I18" i="1"/>
  <c r="G18" i="1"/>
  <c r="I5" i="1"/>
  <c r="G5" i="1"/>
  <c r="I2" i="1"/>
  <c r="G2" i="1"/>
  <c r="I17" i="1"/>
  <c r="G17" i="1"/>
  <c r="I15" i="1"/>
  <c r="G15" i="1"/>
  <c r="E18" i="1"/>
  <c r="E15" i="1"/>
  <c r="I3" i="1"/>
  <c r="G3" i="1"/>
  <c r="E2" i="1"/>
  <c r="E14" i="1"/>
  <c r="E17" i="1" l="1"/>
  <c r="E12" i="1"/>
  <c r="E8" i="1"/>
  <c r="E6" i="1"/>
  <c r="E16" i="1"/>
  <c r="E5" i="1"/>
  <c r="E13" i="1"/>
</calcChain>
</file>

<file path=xl/sharedStrings.xml><?xml version="1.0" encoding="utf-8"?>
<sst xmlns="http://schemas.openxmlformats.org/spreadsheetml/2006/main" count="34" uniqueCount="34">
  <si>
    <t>Character</t>
  </si>
  <si>
    <t>Period %</t>
  </si>
  <si>
    <t>Question %</t>
  </si>
  <si>
    <t>Exclamation %</t>
  </si>
  <si>
    <t>Exclamation Mark</t>
  </si>
  <si>
    <t>Question Mark</t>
  </si>
  <si>
    <t>Period</t>
  </si>
  <si>
    <t>Comma</t>
  </si>
  <si>
    <t>Em Dash</t>
  </si>
  <si>
    <t>Colon</t>
  </si>
  <si>
    <t>Semicolon</t>
  </si>
  <si>
    <t>Total "Sentences"</t>
  </si>
  <si>
    <t>Total &lt;pc&gt;</t>
  </si>
  <si>
    <t>Hermia</t>
  </si>
  <si>
    <t>Lysander</t>
  </si>
  <si>
    <t>Helena</t>
  </si>
  <si>
    <t>Demetrius</t>
  </si>
  <si>
    <t>Theseus</t>
  </si>
  <si>
    <t>Hippolyta</t>
  </si>
  <si>
    <t>Bottom</t>
  </si>
  <si>
    <t>Quince</t>
  </si>
  <si>
    <t>Flute</t>
  </si>
  <si>
    <t>Snout</t>
  </si>
  <si>
    <t>Snug</t>
  </si>
  <si>
    <t>Starveling</t>
  </si>
  <si>
    <t>Oberon</t>
  </si>
  <si>
    <t>Titania</t>
  </si>
  <si>
    <t>Puck</t>
  </si>
  <si>
    <t>Egeus</t>
  </si>
  <si>
    <t>Philostrate</t>
  </si>
  <si>
    <t>Mote</t>
  </si>
  <si>
    <t>Cobweb</t>
  </si>
  <si>
    <t>Peaseblossom</t>
  </si>
  <si>
    <t>Mustardseed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</si>
</sst>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164" fontId="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workbookViewId="0">
      <selection activeCell="E12" sqref="E12"/>
    </sheetView>
  </sheetViews>
  <sheetFormatPr baseColWidth="10" defaultColWidth="8.83203125" defaultRowHeight="15" x14ac:dyDescent="0.2"/>
  <cols>
    <col min="1" max="1" width="12" style="3" customWidth="1"/>
    <col min="2" max="2" width="13.1640625" style="3" customWidth="1"/>
    <col min="3" max="3" width="19" style="3" customWidth="1"/>
    <col min="4" max="4" width="17.33203125" style="3" customWidth="1"/>
    <col min="5" max="5" width="13.83203125" style="3" bestFit="1" customWidth="1"/>
    <col min="6" max="6" width="19.83203125" style="3" customWidth="1"/>
    <col min="7" max="7" width="11.1640625" style="3" bestFit="1" customWidth="1"/>
    <col min="8" max="8" width="16.5" style="3" customWidth="1"/>
    <col min="9" max="9" width="8.83203125" style="3" bestFit="1" customWidth="1"/>
    <col min="10" max="10" width="9.1640625" customWidth="1"/>
    <col min="11" max="11" width="10.5" customWidth="1"/>
  </cols>
  <sheetData>
    <row r="1" spans="1:13" s="1" customFormat="1" x14ac:dyDescent="0.2">
      <c r="A1" s="2" t="s">
        <v>0</v>
      </c>
      <c r="B1" s="2" t="s">
        <v>12</v>
      </c>
      <c r="C1" s="2" t="s">
        <v>11</v>
      </c>
      <c r="D1" s="2" t="s">
        <v>4</v>
      </c>
      <c r="E1" s="2" t="s">
        <v>3</v>
      </c>
      <c r="F1" s="2" t="s">
        <v>5</v>
      </c>
      <c r="G1" s="2" t="s">
        <v>2</v>
      </c>
      <c r="H1" s="2" t="s">
        <v>6</v>
      </c>
      <c r="I1" s="2" t="s">
        <v>1</v>
      </c>
      <c r="J1" s="2" t="s">
        <v>7</v>
      </c>
      <c r="K1" s="2" t="s">
        <v>8</v>
      </c>
      <c r="L1" s="2" t="s">
        <v>10</v>
      </c>
      <c r="M1" s="2" t="s">
        <v>9</v>
      </c>
    </row>
    <row r="2" spans="1:13" s="4" customFormat="1" x14ac:dyDescent="0.2">
      <c r="A2" s="5" t="s">
        <v>18</v>
      </c>
      <c r="B2" s="5">
        <f>D2+F2+H2+K2+J2+L2+M2</f>
        <v>44</v>
      </c>
      <c r="C2" s="5">
        <f>D2+F2+H2</f>
        <v>19</v>
      </c>
      <c r="D2" s="5">
        <v>0</v>
      </c>
      <c r="E2" s="7">
        <f>D2/C2</f>
        <v>0</v>
      </c>
      <c r="F2" s="5">
        <v>1</v>
      </c>
      <c r="G2" s="7">
        <f>F2/C2</f>
        <v>5.2631578947368418E-2</v>
      </c>
      <c r="H2" s="5">
        <v>18</v>
      </c>
      <c r="I2" s="7">
        <f>H2/C2</f>
        <v>0.94736842105263153</v>
      </c>
      <c r="J2" s="5">
        <v>22</v>
      </c>
      <c r="K2" s="5">
        <v>1</v>
      </c>
      <c r="L2" s="5">
        <v>2</v>
      </c>
      <c r="M2" s="5">
        <v>0</v>
      </c>
    </row>
    <row r="3" spans="1:13" s="4" customFormat="1" x14ac:dyDescent="0.2">
      <c r="A3" s="5" t="s">
        <v>24</v>
      </c>
      <c r="B3" s="5">
        <f>D3+F3+H3+K3+J3+L3+M3</f>
        <v>18</v>
      </c>
      <c r="C3" s="5">
        <f>D3+F3+H3</f>
        <v>9</v>
      </c>
      <c r="D3" s="5">
        <v>0</v>
      </c>
      <c r="E3" s="7">
        <f>D3/C3</f>
        <v>0</v>
      </c>
      <c r="F3" s="5">
        <v>0</v>
      </c>
      <c r="G3" s="7">
        <f>F3/C3</f>
        <v>0</v>
      </c>
      <c r="H3" s="5">
        <v>9</v>
      </c>
      <c r="I3" s="7">
        <f>H3/C3</f>
        <v>1</v>
      </c>
      <c r="J3" s="5">
        <v>9</v>
      </c>
      <c r="K3" s="5">
        <v>0</v>
      </c>
      <c r="L3" s="5">
        <v>0</v>
      </c>
      <c r="M3" s="5">
        <v>0</v>
      </c>
    </row>
    <row r="4" spans="1:13" s="6" customFormat="1" x14ac:dyDescent="0.2">
      <c r="A4" s="5" t="s">
        <v>29</v>
      </c>
      <c r="B4" s="5">
        <f>D4+F4+H4+K4+J4+L4+M4</f>
        <v>39</v>
      </c>
      <c r="C4" s="5">
        <f>D4+F4+H4</f>
        <v>10</v>
      </c>
      <c r="D4" s="5">
        <v>0</v>
      </c>
      <c r="E4" s="7">
        <f>D4/C4</f>
        <v>0</v>
      </c>
      <c r="F4" s="5">
        <v>0</v>
      </c>
      <c r="G4" s="7">
        <f>F4/C4</f>
        <v>0</v>
      </c>
      <c r="H4" s="5">
        <v>10</v>
      </c>
      <c r="I4" s="7">
        <f>H4/C4</f>
        <v>1</v>
      </c>
      <c r="J4" s="5">
        <v>27</v>
      </c>
      <c r="K4" s="5">
        <v>0</v>
      </c>
      <c r="L4" s="5">
        <v>2</v>
      </c>
      <c r="M4" s="5">
        <v>0</v>
      </c>
    </row>
    <row r="5" spans="1:13" s="4" customFormat="1" x14ac:dyDescent="0.2">
      <c r="A5" s="5" t="s">
        <v>25</v>
      </c>
      <c r="B5" s="5">
        <f>D5+F5+H5+K5+J5+L5+M5</f>
        <v>267</v>
      </c>
      <c r="C5" s="5">
        <f>D5+F5+H5</f>
        <v>125</v>
      </c>
      <c r="D5" s="5">
        <v>1</v>
      </c>
      <c r="E5" s="7">
        <f>D5/C5</f>
        <v>8.0000000000000002E-3</v>
      </c>
      <c r="F5" s="5">
        <v>12</v>
      </c>
      <c r="G5" s="7">
        <f>F5/C5</f>
        <v>9.6000000000000002E-2</v>
      </c>
      <c r="H5" s="5">
        <v>112</v>
      </c>
      <c r="I5" s="7">
        <f>H5/C5</f>
        <v>0.89600000000000002</v>
      </c>
      <c r="J5" s="5">
        <v>131</v>
      </c>
      <c r="K5" s="5">
        <v>4</v>
      </c>
      <c r="L5" s="5">
        <v>7</v>
      </c>
      <c r="M5" s="5">
        <v>0</v>
      </c>
    </row>
    <row r="6" spans="1:13" s="4" customFormat="1" x14ac:dyDescent="0.2">
      <c r="A6" s="5" t="s">
        <v>17</v>
      </c>
      <c r="B6" s="5">
        <f>D6+F6+H6+K6+J6+L6+M6</f>
        <v>337</v>
      </c>
      <c r="C6" s="5">
        <f>D6+F6+H6</f>
        <v>146</v>
      </c>
      <c r="D6" s="5">
        <v>7</v>
      </c>
      <c r="E6" s="7">
        <f>D6/C6</f>
        <v>4.7945205479452052E-2</v>
      </c>
      <c r="F6" s="5">
        <v>20</v>
      </c>
      <c r="G6" s="7">
        <f>F6/C6</f>
        <v>0.13698630136986301</v>
      </c>
      <c r="H6" s="5">
        <v>119</v>
      </c>
      <c r="I6" s="7">
        <f>H6/C6</f>
        <v>0.81506849315068497</v>
      </c>
      <c r="J6" s="5">
        <v>169</v>
      </c>
      <c r="K6" s="5">
        <v>10</v>
      </c>
      <c r="L6" s="5">
        <v>11</v>
      </c>
      <c r="M6" s="5">
        <v>1</v>
      </c>
    </row>
    <row r="7" spans="1:13" s="4" customFormat="1" x14ac:dyDescent="0.2">
      <c r="A7" s="5" t="s">
        <v>27</v>
      </c>
      <c r="B7" s="5">
        <f>D7+F7+H7+K7+J7+L7+M7</f>
        <v>275</v>
      </c>
      <c r="C7" s="5">
        <f>D7+F7+H7</f>
        <v>110</v>
      </c>
      <c r="D7" s="5">
        <v>6</v>
      </c>
      <c r="E7" s="7">
        <f>D7/C7</f>
        <v>5.4545454545454543E-2</v>
      </c>
      <c r="F7" s="5">
        <v>11</v>
      </c>
      <c r="G7" s="7">
        <f>F7/C7</f>
        <v>0.1</v>
      </c>
      <c r="H7" s="5">
        <v>93</v>
      </c>
      <c r="I7" s="7">
        <f>H7/C7</f>
        <v>0.84545454545454546</v>
      </c>
      <c r="J7" s="5">
        <v>154</v>
      </c>
      <c r="K7" s="5">
        <v>4</v>
      </c>
      <c r="L7" s="5">
        <v>6</v>
      </c>
      <c r="M7" s="5">
        <v>1</v>
      </c>
    </row>
    <row r="8" spans="1:13" x14ac:dyDescent="0.2">
      <c r="A8" s="5" t="s">
        <v>16</v>
      </c>
      <c r="B8" s="5">
        <f>D8+F8+H8+K8+J8+L8+M8</f>
        <v>226</v>
      </c>
      <c r="C8" s="5">
        <f>D8+F8+H8</f>
        <v>100</v>
      </c>
      <c r="D8" s="5">
        <v>6</v>
      </c>
      <c r="E8" s="7">
        <f>D8/C8</f>
        <v>0.06</v>
      </c>
      <c r="F8" s="5">
        <v>15</v>
      </c>
      <c r="G8" s="7">
        <f>F8/C8</f>
        <v>0.15</v>
      </c>
      <c r="H8" s="5">
        <v>79</v>
      </c>
      <c r="I8" s="7">
        <f>H8/C8</f>
        <v>0.79</v>
      </c>
      <c r="J8" s="5">
        <v>121</v>
      </c>
      <c r="K8" s="5">
        <v>1</v>
      </c>
      <c r="L8" s="5">
        <v>3</v>
      </c>
      <c r="M8" s="5">
        <v>1</v>
      </c>
    </row>
    <row r="9" spans="1:13" x14ac:dyDescent="0.2">
      <c r="A9" s="5" t="s">
        <v>22</v>
      </c>
      <c r="B9" s="5">
        <f>D9+F9+H9+K9+J9+L9+M9</f>
        <v>36</v>
      </c>
      <c r="C9" s="5">
        <f>D9+F9+H9</f>
        <v>14</v>
      </c>
      <c r="D9" s="5">
        <v>1</v>
      </c>
      <c r="E9" s="7">
        <f>D9/C9</f>
        <v>7.1428571428571425E-2</v>
      </c>
      <c r="F9" s="5">
        <v>4</v>
      </c>
      <c r="G9" s="7">
        <f>F9/C9</f>
        <v>0.2857142857142857</v>
      </c>
      <c r="H9" s="5">
        <v>9</v>
      </c>
      <c r="I9" s="7">
        <f>H9/C9</f>
        <v>0.6428571428571429</v>
      </c>
      <c r="J9" s="5">
        <v>21</v>
      </c>
      <c r="K9" s="5">
        <v>0</v>
      </c>
      <c r="L9" s="5">
        <v>1</v>
      </c>
      <c r="M9" s="5">
        <v>0</v>
      </c>
    </row>
    <row r="10" spans="1:13" x14ac:dyDescent="0.2">
      <c r="A10" s="5" t="s">
        <v>26</v>
      </c>
      <c r="B10" s="5">
        <f>D10+F10+H10+K10+J10+L10+M10</f>
        <v>190</v>
      </c>
      <c r="C10" s="5">
        <f>D10+F10+H10</f>
        <v>67</v>
      </c>
      <c r="D10" s="5">
        <v>6</v>
      </c>
      <c r="E10" s="7">
        <f>D10/C10</f>
        <v>8.9552238805970144E-2</v>
      </c>
      <c r="F10" s="5">
        <v>5</v>
      </c>
      <c r="G10" s="7">
        <f>F10/C10</f>
        <v>7.4626865671641784E-2</v>
      </c>
      <c r="H10" s="5">
        <v>56</v>
      </c>
      <c r="I10" s="7">
        <f>H10/C10</f>
        <v>0.83582089552238803</v>
      </c>
      <c r="J10" s="5">
        <v>110</v>
      </c>
      <c r="K10" s="5">
        <v>3</v>
      </c>
      <c r="L10" s="5">
        <v>8</v>
      </c>
      <c r="M10" s="5">
        <v>2</v>
      </c>
    </row>
    <row r="11" spans="1:13" x14ac:dyDescent="0.2">
      <c r="A11" s="5" t="s">
        <v>28</v>
      </c>
      <c r="B11" s="5">
        <f>D11+F11+H11+K11+J11+L11+M11</f>
        <v>73</v>
      </c>
      <c r="C11" s="5">
        <f>D11+F11+H11</f>
        <v>21</v>
      </c>
      <c r="D11" s="5">
        <v>2</v>
      </c>
      <c r="E11" s="7">
        <f>D11/C11</f>
        <v>9.5238095238095233E-2</v>
      </c>
      <c r="F11" s="5">
        <v>0</v>
      </c>
      <c r="G11" s="7">
        <f>F11/C11</f>
        <v>0</v>
      </c>
      <c r="H11" s="5">
        <v>19</v>
      </c>
      <c r="I11" s="7">
        <f>H11/C11</f>
        <v>0.90476190476190477</v>
      </c>
      <c r="J11" s="5">
        <v>39</v>
      </c>
      <c r="K11" s="5">
        <v>9</v>
      </c>
      <c r="L11" s="5">
        <v>2</v>
      </c>
      <c r="M11" s="5">
        <v>2</v>
      </c>
    </row>
    <row r="12" spans="1:13" x14ac:dyDescent="0.2">
      <c r="A12" s="5" t="s">
        <v>20</v>
      </c>
      <c r="B12" s="5">
        <f>D12+F12+H12+K12+J12+L12+M12</f>
        <v>221</v>
      </c>
      <c r="C12" s="5">
        <f>D12+F12+H12</f>
        <v>90</v>
      </c>
      <c r="D12" s="5">
        <v>11</v>
      </c>
      <c r="E12" s="7">
        <f>D12/C12</f>
        <v>0.12222222222222222</v>
      </c>
      <c r="F12" s="5">
        <v>4</v>
      </c>
      <c r="G12" s="7">
        <f>F12/C12</f>
        <v>4.4444444444444446E-2</v>
      </c>
      <c r="H12" s="5">
        <v>75</v>
      </c>
      <c r="I12" s="7">
        <f>H12/C12</f>
        <v>0.83333333333333337</v>
      </c>
      <c r="J12" s="5">
        <v>120</v>
      </c>
      <c r="K12" s="5">
        <v>7</v>
      </c>
      <c r="L12" s="5">
        <v>2</v>
      </c>
      <c r="M12" s="5">
        <v>2</v>
      </c>
    </row>
    <row r="13" spans="1:13" x14ac:dyDescent="0.2">
      <c r="A13" s="5" t="s">
        <v>14</v>
      </c>
      <c r="B13" s="5">
        <f>D13+F13+H13+K13+J13+L13+M13</f>
        <v>305</v>
      </c>
      <c r="C13" s="5">
        <f>D13+F13+H13</f>
        <v>117</v>
      </c>
      <c r="D13" s="5">
        <v>15</v>
      </c>
      <c r="E13" s="7">
        <f>D13/C13</f>
        <v>0.12820512820512819</v>
      </c>
      <c r="F13" s="5">
        <v>16</v>
      </c>
      <c r="G13" s="7">
        <f>F13/C13</f>
        <v>0.13675213675213677</v>
      </c>
      <c r="H13" s="5">
        <v>86</v>
      </c>
      <c r="I13" s="7">
        <f>H13/C13</f>
        <v>0.7350427350427351</v>
      </c>
      <c r="J13" s="5">
        <v>166</v>
      </c>
      <c r="K13" s="5">
        <v>9</v>
      </c>
      <c r="L13" s="5">
        <v>10</v>
      </c>
      <c r="M13" s="5">
        <v>3</v>
      </c>
    </row>
    <row r="14" spans="1:13" x14ac:dyDescent="0.2">
      <c r="A14" s="5" t="s">
        <v>15</v>
      </c>
      <c r="B14" s="5">
        <f>D14+F14+H14+K14+J14+L14+M14</f>
        <v>367</v>
      </c>
      <c r="C14" s="5">
        <f>D14+F14+H14</f>
        <v>155</v>
      </c>
      <c r="D14" s="5">
        <v>20</v>
      </c>
      <c r="E14" s="7">
        <f>D14/C14</f>
        <v>0.12903225806451613</v>
      </c>
      <c r="F14" s="5">
        <v>26</v>
      </c>
      <c r="G14" s="7">
        <f>F14/C14</f>
        <v>0.16774193548387098</v>
      </c>
      <c r="H14" s="5">
        <v>109</v>
      </c>
      <c r="I14" s="7">
        <f>H14/C14</f>
        <v>0.70322580645161292</v>
      </c>
      <c r="J14" s="5">
        <v>196</v>
      </c>
      <c r="K14" s="5">
        <v>4</v>
      </c>
      <c r="L14" s="5">
        <v>10</v>
      </c>
      <c r="M14" s="5">
        <v>2</v>
      </c>
    </row>
    <row r="15" spans="1:13" x14ac:dyDescent="0.2">
      <c r="A15" s="5" t="s">
        <v>23</v>
      </c>
      <c r="B15" s="5">
        <f>D15+F15+H15+K15+J15+L15+M15</f>
        <v>23</v>
      </c>
      <c r="C15" s="5">
        <f>D15+F15+H15</f>
        <v>7</v>
      </c>
      <c r="D15" s="5">
        <v>1</v>
      </c>
      <c r="E15" s="7">
        <f>D15/C15</f>
        <v>0.14285714285714285</v>
      </c>
      <c r="F15" s="5">
        <v>1</v>
      </c>
      <c r="G15" s="7">
        <f>F15/C15</f>
        <v>0.14285714285714285</v>
      </c>
      <c r="H15" s="5">
        <v>5</v>
      </c>
      <c r="I15" s="7">
        <f>H15/C15</f>
        <v>0.7142857142857143</v>
      </c>
      <c r="J15" s="5">
        <v>15</v>
      </c>
      <c r="K15" s="5">
        <v>0</v>
      </c>
      <c r="L15" s="5">
        <v>1</v>
      </c>
      <c r="M15" s="5">
        <v>0</v>
      </c>
    </row>
    <row r="16" spans="1:13" x14ac:dyDescent="0.2">
      <c r="A16" s="5" t="s">
        <v>13</v>
      </c>
      <c r="B16" s="5">
        <f>D16+F16+H16+K16+J16+L16+M16</f>
        <v>275</v>
      </c>
      <c r="C16" s="5">
        <f>D16+F16+H16</f>
        <v>143</v>
      </c>
      <c r="D16" s="5">
        <v>23</v>
      </c>
      <c r="E16" s="7">
        <f>D16/C16</f>
        <v>0.16083916083916083</v>
      </c>
      <c r="F16" s="5">
        <v>40</v>
      </c>
      <c r="G16" s="7">
        <f>F16/C16</f>
        <v>0.27972027972027974</v>
      </c>
      <c r="H16" s="5">
        <v>80</v>
      </c>
      <c r="I16" s="7">
        <f>H16/C16</f>
        <v>0.55944055944055948</v>
      </c>
      <c r="J16" s="5">
        <v>121</v>
      </c>
      <c r="K16" s="5">
        <v>4</v>
      </c>
      <c r="L16" s="5">
        <v>6</v>
      </c>
      <c r="M16" s="5">
        <v>1</v>
      </c>
    </row>
    <row r="17" spans="1:13" x14ac:dyDescent="0.2">
      <c r="A17" s="5" t="s">
        <v>21</v>
      </c>
      <c r="B17" s="5">
        <f>D17+F17+H17+K17+J17+L17+M17</f>
        <v>105</v>
      </c>
      <c r="C17" s="5">
        <f>D17+F17+H17</f>
        <v>49</v>
      </c>
      <c r="D17" s="5">
        <v>8</v>
      </c>
      <c r="E17" s="7">
        <f>D17/C17</f>
        <v>0.16326530612244897</v>
      </c>
      <c r="F17" s="5">
        <v>9</v>
      </c>
      <c r="G17" s="7">
        <f>F17/C17</f>
        <v>0.18367346938775511</v>
      </c>
      <c r="H17" s="5">
        <v>32</v>
      </c>
      <c r="I17" s="7">
        <f>H17/C17</f>
        <v>0.65306122448979587</v>
      </c>
      <c r="J17" s="5">
        <v>54</v>
      </c>
      <c r="K17" s="5">
        <v>1</v>
      </c>
      <c r="L17" s="5">
        <v>1</v>
      </c>
      <c r="M17" s="5">
        <v>0</v>
      </c>
    </row>
    <row r="18" spans="1:13" x14ac:dyDescent="0.2">
      <c r="A18" s="5" t="s">
        <v>19</v>
      </c>
      <c r="B18" s="5">
        <f>D18+F18+H18+K18+J18+L18+M18</f>
        <v>466</v>
      </c>
      <c r="C18" s="5">
        <f>D18+F18+H18</f>
        <v>204</v>
      </c>
      <c r="D18" s="5">
        <v>38</v>
      </c>
      <c r="E18" s="7">
        <f>D18/C18</f>
        <v>0.18627450980392157</v>
      </c>
      <c r="F18" s="5">
        <v>23</v>
      </c>
      <c r="G18" s="7">
        <f>F18/C18</f>
        <v>0.11274509803921569</v>
      </c>
      <c r="H18" s="5">
        <v>143</v>
      </c>
      <c r="I18" s="7">
        <f>H18/C18</f>
        <v>0.7009803921568627</v>
      </c>
      <c r="J18" s="5">
        <v>234</v>
      </c>
      <c r="K18" s="5">
        <v>16</v>
      </c>
      <c r="L18" s="5">
        <v>9</v>
      </c>
      <c r="M18" s="5">
        <v>3</v>
      </c>
    </row>
    <row r="19" spans="1:13" x14ac:dyDescent="0.2">
      <c r="A19" s="5" t="s">
        <v>33</v>
      </c>
      <c r="B19" s="5">
        <f>D19+F19+H19+K19+J19+L19+M19</f>
        <v>5</v>
      </c>
      <c r="C19" s="5">
        <f>D19+F19+H19</f>
        <v>5</v>
      </c>
      <c r="D19" s="5">
        <v>1</v>
      </c>
      <c r="E19" s="7">
        <f>D19/C19</f>
        <v>0.2</v>
      </c>
      <c r="F19" s="5">
        <v>1</v>
      </c>
      <c r="G19" s="7">
        <f>F19/C19</f>
        <v>0.2</v>
      </c>
      <c r="H19" s="5">
        <v>3</v>
      </c>
      <c r="I19" s="7">
        <f>H19/C19</f>
        <v>0.6</v>
      </c>
      <c r="J19" s="5">
        <v>0</v>
      </c>
      <c r="K19" s="5">
        <v>0</v>
      </c>
      <c r="L19" s="5">
        <v>0</v>
      </c>
      <c r="M19" s="5">
        <v>0</v>
      </c>
    </row>
    <row r="20" spans="1:13" x14ac:dyDescent="0.2">
      <c r="A20" s="5" t="s">
        <v>31</v>
      </c>
      <c r="B20" s="5">
        <f>D20+F20+H20+K20+J20+L20+M20</f>
        <v>4</v>
      </c>
      <c r="C20" s="5">
        <f>D20+F20+H20</f>
        <v>4</v>
      </c>
      <c r="D20" s="5">
        <v>1</v>
      </c>
      <c r="E20" s="7">
        <f>D20/C20</f>
        <v>0.25</v>
      </c>
      <c r="F20" s="5">
        <v>0</v>
      </c>
      <c r="G20" s="7">
        <f>F20/C20</f>
        <v>0</v>
      </c>
      <c r="H20" s="5">
        <v>3</v>
      </c>
      <c r="I20" s="7">
        <f>H20/C20</f>
        <v>0.75</v>
      </c>
      <c r="J20" s="5">
        <v>0</v>
      </c>
      <c r="K20" s="5">
        <v>0</v>
      </c>
      <c r="L20" s="5">
        <v>0</v>
      </c>
      <c r="M20" s="5">
        <v>0</v>
      </c>
    </row>
    <row r="21" spans="1:13" x14ac:dyDescent="0.2">
      <c r="A21" s="5" t="s">
        <v>32</v>
      </c>
      <c r="B21" s="5">
        <f>D21+F21+H21+K21+J21+L21+M21</f>
        <v>5</v>
      </c>
      <c r="C21" s="5">
        <f>D21+F21+H21</f>
        <v>4</v>
      </c>
      <c r="D21" s="5">
        <v>1</v>
      </c>
      <c r="E21" s="7">
        <f>D21/C21</f>
        <v>0.25</v>
      </c>
      <c r="F21" s="5">
        <v>0</v>
      </c>
      <c r="G21" s="7">
        <f>F21/C21</f>
        <v>0</v>
      </c>
      <c r="H21" s="5">
        <v>3</v>
      </c>
      <c r="I21" s="7">
        <f>H21/C21</f>
        <v>0.75</v>
      </c>
      <c r="J21" s="5">
        <v>1</v>
      </c>
      <c r="K21" s="5">
        <v>0</v>
      </c>
      <c r="L21" s="5">
        <v>0</v>
      </c>
      <c r="M21" s="5">
        <v>0</v>
      </c>
    </row>
    <row r="22" spans="1:13" x14ac:dyDescent="0.2">
      <c r="A22" s="5" t="s">
        <v>30</v>
      </c>
      <c r="B22" s="5">
        <f>D22+F22+H22+K22+J22+L22+M22</f>
        <v>2</v>
      </c>
      <c r="C22" s="5">
        <f>D22+F22+H22</f>
        <v>2</v>
      </c>
      <c r="D22" s="5">
        <v>1</v>
      </c>
      <c r="E22" s="7">
        <f>D22/C22</f>
        <v>0.5</v>
      </c>
      <c r="F22" s="5">
        <v>0</v>
      </c>
      <c r="G22" s="7">
        <f>F22/C22</f>
        <v>0</v>
      </c>
      <c r="H22" s="5">
        <v>1</v>
      </c>
      <c r="I22" s="7">
        <f>H22/C22</f>
        <v>0.5</v>
      </c>
      <c r="J22" s="5">
        <v>0</v>
      </c>
      <c r="K22" s="5">
        <v>0</v>
      </c>
      <c r="L22" s="5">
        <v>0</v>
      </c>
      <c r="M22" s="5">
        <v>0</v>
      </c>
    </row>
  </sheetData>
  <sortState xmlns:xlrd2="http://schemas.microsoft.com/office/spreadsheetml/2017/richdata2" ref="A2:M22">
    <sortCondition ref="E2:E2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BHenderson</dc:creator>
  <cp:lastModifiedBy>Connell, Sarah</cp:lastModifiedBy>
  <dcterms:created xsi:type="dcterms:W3CDTF">2018-09-14T14:58:05Z</dcterms:created>
  <dcterms:modified xsi:type="dcterms:W3CDTF">2020-12-30T13:09:30Z</dcterms:modified>
</cp:coreProperties>
</file>